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07eedc092fb2231/Documents/Blain's Docs/Championship/Southern Centre/"/>
    </mc:Choice>
  </mc:AlternateContent>
  <xr:revisionPtr revIDLastSave="31" documentId="8_{5CFA77D6-BDB0-4814-A930-AA0397DA25C8}" xr6:coauthVersionLast="47" xr6:coauthVersionMax="47" xr10:uidLastSave="{07D91D92-355A-4551-8F77-99338F48DCDC}"/>
  <bookViews>
    <workbookView xWindow="-108" yWindow="-108" windowWidth="23256" windowHeight="12576" activeTab="4" xr2:uid="{AE86B01B-3A3C-487B-8FDA-EA8F82E63484}"/>
  </bookViews>
  <sheets>
    <sheet name="Over 35 A" sheetId="12" r:id="rId1"/>
    <sheet name="Over 35 B" sheetId="2" r:id="rId2"/>
    <sheet name="Over 35 C" sheetId="13" r:id="rId3"/>
    <sheet name="Evos" sheetId="15" r:id="rId4"/>
    <sheet name="Vets" sheetId="14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17" i="13" l="1"/>
  <c r="U12" i="13"/>
  <c r="U7" i="13"/>
  <c r="U14" i="14"/>
  <c r="U13" i="14"/>
  <c r="U12" i="14"/>
  <c r="U11" i="14"/>
  <c r="U10" i="14"/>
  <c r="U9" i="14"/>
  <c r="U8" i="14"/>
  <c r="U7" i="14"/>
  <c r="U6" i="14"/>
  <c r="U5" i="14"/>
  <c r="U4" i="14"/>
  <c r="U5" i="15"/>
  <c r="U6" i="15"/>
  <c r="U7" i="15"/>
  <c r="U8" i="15"/>
  <c r="U9" i="15"/>
  <c r="U10" i="15"/>
  <c r="U11" i="15"/>
  <c r="U4" i="15"/>
  <c r="H5" i="15"/>
  <c r="H6" i="15"/>
  <c r="H7" i="15"/>
  <c r="H8" i="15"/>
  <c r="H9" i="15"/>
  <c r="H10" i="15"/>
  <c r="H11" i="15"/>
  <c r="H8" i="14"/>
  <c r="L8" i="14"/>
  <c r="L4" i="14"/>
  <c r="H5" i="14"/>
  <c r="L5" i="14"/>
  <c r="H12" i="14"/>
  <c r="L12" i="14"/>
  <c r="H6" i="14"/>
  <c r="L6" i="14"/>
  <c r="H7" i="14"/>
  <c r="L7" i="14"/>
  <c r="L13" i="14"/>
  <c r="H14" i="14"/>
  <c r="H9" i="14"/>
  <c r="L9" i="14"/>
  <c r="H11" i="14"/>
  <c r="L11" i="14"/>
  <c r="H16" i="13" l="1"/>
  <c r="U16" i="13" s="1"/>
  <c r="L11" i="15" l="1"/>
  <c r="L10" i="15"/>
  <c r="L5" i="15"/>
  <c r="L4" i="15"/>
  <c r="H4" i="15"/>
  <c r="L9" i="15"/>
  <c r="L7" i="15"/>
  <c r="L18" i="13"/>
  <c r="H18" i="13"/>
  <c r="L15" i="13"/>
  <c r="H15" i="13"/>
  <c r="L13" i="13"/>
  <c r="H13" i="13"/>
  <c r="L11" i="13"/>
  <c r="H11" i="13"/>
  <c r="U11" i="13" s="1"/>
  <c r="H9" i="13"/>
  <c r="U9" i="13" s="1"/>
  <c r="L14" i="13"/>
  <c r="H14" i="13"/>
  <c r="U14" i="13" s="1"/>
  <c r="L10" i="13"/>
  <c r="H10" i="13"/>
  <c r="L8" i="13"/>
  <c r="H8" i="13"/>
  <c r="U8" i="13" s="1"/>
  <c r="L6" i="13"/>
  <c r="H6" i="13"/>
  <c r="L5" i="13"/>
  <c r="U5" i="13" s="1"/>
  <c r="L4" i="13"/>
  <c r="H4" i="13"/>
  <c r="U4" i="13" s="1"/>
  <c r="U15" i="13" l="1"/>
  <c r="U13" i="13"/>
  <c r="U18" i="13"/>
  <c r="U6" i="13"/>
  <c r="U10" i="13"/>
  <c r="U5" i="12"/>
  <c r="H4" i="2" l="1"/>
  <c r="L5" i="2" l="1"/>
  <c r="U5" i="2" s="1"/>
  <c r="L7" i="2"/>
  <c r="L6" i="2"/>
  <c r="U6" i="2" s="1"/>
  <c r="L4" i="2"/>
  <c r="U4" i="2" s="1"/>
  <c r="H7" i="2" l="1"/>
  <c r="U7" i="2" s="1"/>
</calcChain>
</file>

<file path=xl/sharedStrings.xml><?xml version="1.0" encoding="utf-8"?>
<sst xmlns="http://schemas.openxmlformats.org/spreadsheetml/2006/main" count="166" uniqueCount="59">
  <si>
    <t xml:space="preserve">Pos </t>
  </si>
  <si>
    <t>No</t>
  </si>
  <si>
    <t xml:space="preserve">Name </t>
  </si>
  <si>
    <t xml:space="preserve">Overall Total </t>
  </si>
  <si>
    <t xml:space="preserve">Race 1 </t>
  </si>
  <si>
    <t xml:space="preserve">Race 2 </t>
  </si>
  <si>
    <t xml:space="preserve">Race 3 </t>
  </si>
  <si>
    <t xml:space="preserve">TOTAL </t>
  </si>
  <si>
    <t>Total</t>
  </si>
  <si>
    <t>RD 1 Clonroche</t>
  </si>
  <si>
    <t>Over 35 A</t>
  </si>
  <si>
    <t>Sandis Kaktins</t>
  </si>
  <si>
    <t>Mervyn Griffin</t>
  </si>
  <si>
    <t>Mattyn Abbott</t>
  </si>
  <si>
    <t>Liam  O' Brien</t>
  </si>
  <si>
    <t xml:space="preserve">Brian Anderson </t>
  </si>
  <si>
    <t>Aigars Skadins</t>
  </si>
  <si>
    <t>Wesley Phelan</t>
  </si>
  <si>
    <t>Richard Palmer</t>
  </si>
  <si>
    <t>Nils Frisenbruders</t>
  </si>
  <si>
    <t>Grzegorz Niemiec</t>
  </si>
  <si>
    <t>Marells Madders</t>
  </si>
  <si>
    <t>Francis Fanning</t>
  </si>
  <si>
    <t>George Radley</t>
  </si>
  <si>
    <t>James Sinnott</t>
  </si>
  <si>
    <t>Neil O' Hara</t>
  </si>
  <si>
    <t>Glenn James</t>
  </si>
  <si>
    <t>Martin Crowley</t>
  </si>
  <si>
    <t>Hilton Hincks</t>
  </si>
  <si>
    <t>Garry Sullivan</t>
  </si>
  <si>
    <t>Stephen Flaherty</t>
  </si>
  <si>
    <t>Robertas Ravaltis</t>
  </si>
  <si>
    <t>David Tutty</t>
  </si>
  <si>
    <t>Kembie Larkin</t>
  </si>
  <si>
    <t>EVOS</t>
  </si>
  <si>
    <t>RD 2 Derryarkin</t>
  </si>
  <si>
    <t>Aran Fetherston</t>
  </si>
  <si>
    <t>Fionn Matthews</t>
  </si>
  <si>
    <t>VETS</t>
  </si>
  <si>
    <t>Over 35 B</t>
  </si>
  <si>
    <t>Over 35 C</t>
  </si>
  <si>
    <t>Jonathan O' Brien</t>
  </si>
  <si>
    <t>Diarmuid Hanratty</t>
  </si>
  <si>
    <t>Sean Knight</t>
  </si>
  <si>
    <t>Niemiec Grzegorz</t>
  </si>
  <si>
    <t>Joe Borsil</t>
  </si>
  <si>
    <t>Alan Connor</t>
  </si>
  <si>
    <t>Kelan Smith</t>
  </si>
  <si>
    <t>Simon Spendlove</t>
  </si>
  <si>
    <t>Sean Kelly</t>
  </si>
  <si>
    <t>RD 3 Dundalk</t>
  </si>
  <si>
    <t>Jonathan Merriman</t>
  </si>
  <si>
    <t>Elans Faterkins</t>
  </si>
  <si>
    <t>Connell Nugent</t>
  </si>
  <si>
    <t>Gordon Mc Gill</t>
  </si>
  <si>
    <t>Neil Kelly</t>
  </si>
  <si>
    <t>Kenny Power</t>
  </si>
  <si>
    <t>David Shaw</t>
  </si>
  <si>
    <t>Rd 4 Cork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</si>
</sst>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28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1" xfId="0" applyFont="1" applyBorder="1"/>
    <xf numFmtId="0" fontId="0" fillId="0" borderId="1" xfId="0" applyBorder="1"/>
    <xf numFmtId="0" fontId="1" fillId="0" borderId="3" xfId="0" applyFont="1" applyBorder="1"/>
    <xf numFmtId="0" fontId="1" fillId="0" borderId="5" xfId="0" applyFont="1" applyBorder="1"/>
    <xf numFmtId="0" fontId="0" fillId="0" borderId="6" xfId="0" applyBorder="1"/>
    <xf numFmtId="0" fontId="0" fillId="0" borderId="7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8" xfId="0" applyBorder="1"/>
    <xf numFmtId="0" fontId="0" fillId="0" borderId="9" xfId="0" applyBorder="1"/>
    <xf numFmtId="0" fontId="0" fillId="0" borderId="13" xfId="0" applyBorder="1"/>
    <xf numFmtId="0" fontId="0" fillId="0" borderId="14" xfId="0" applyBorder="1"/>
    <xf numFmtId="0" fontId="0" fillId="0" borderId="17" xfId="0" applyBorder="1"/>
    <xf numFmtId="0" fontId="2" fillId="2" borderId="2" xfId="0" applyFont="1" applyFill="1" applyBorder="1"/>
    <xf numFmtId="0" fontId="2" fillId="2" borderId="3" xfId="0" applyFont="1" applyFill="1" applyBorder="1"/>
    <xf numFmtId="0" fontId="2" fillId="2" borderId="1" xfId="0" applyFont="1" applyFill="1" applyBorder="1"/>
    <xf numFmtId="0" fontId="2" fillId="2" borderId="18" xfId="0" applyFont="1" applyFill="1" applyBorder="1" applyAlignment="1">
      <alignment wrapText="1"/>
    </xf>
    <xf numFmtId="0" fontId="1" fillId="0" borderId="18" xfId="0" applyFont="1" applyBorder="1"/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9" xfId="0" applyBorder="1"/>
    <xf numFmtId="0" fontId="2" fillId="2" borderId="20" xfId="0" applyFont="1" applyFill="1" applyBorder="1"/>
    <xf numFmtId="0" fontId="2" fillId="2" borderId="21" xfId="0" applyFont="1" applyFill="1" applyBorder="1"/>
    <xf numFmtId="0" fontId="2" fillId="2" borderId="22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0" fillId="0" borderId="24" xfId="0" applyBorder="1"/>
    <xf numFmtId="0" fontId="0" fillId="0" borderId="25" xfId="0" applyBorder="1" applyAlignment="1">
      <alignment horizontal="center"/>
    </xf>
    <xf numFmtId="0" fontId="0" fillId="0" borderId="26" xfId="0" applyBorder="1"/>
    <xf numFmtId="0" fontId="0" fillId="0" borderId="27" xfId="0" applyBorder="1"/>
    <xf numFmtId="0" fontId="3" fillId="0" borderId="0" xfId="0" applyFont="1" applyAlignment="1">
      <alignment horizontal="center"/>
    </xf>
    <xf numFmtId="0" fontId="4" fillId="0" borderId="0" xfId="0" applyFont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09BF48-FB40-4A94-B45C-2A96439DD5C1}">
  <dimension ref="A1:U8"/>
  <sheetViews>
    <sheetView showGridLines="0" zoomScaleNormal="100" workbookViewId="0">
      <selection sqref="A1:U1"/>
    </sheetView>
  </sheetViews>
  <sheetFormatPr defaultRowHeight="14.4" x14ac:dyDescent="0.3"/>
  <sheetData>
    <row r="1" spans="1:21" ht="18.600000000000001" thickBot="1" x14ac:dyDescent="0.4">
      <c r="A1" s="34" t="s">
        <v>10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</row>
    <row r="2" spans="1:21" ht="30" thickTop="1" thickBot="1" x14ac:dyDescent="0.35">
      <c r="A2" s="15" t="s">
        <v>0</v>
      </c>
      <c r="B2" s="16" t="s">
        <v>1</v>
      </c>
      <c r="C2" s="20" t="s">
        <v>2</v>
      </c>
      <c r="D2" s="21"/>
      <c r="E2" s="20" t="s">
        <v>9</v>
      </c>
      <c r="F2" s="22"/>
      <c r="G2" s="21"/>
      <c r="H2" s="17" t="s">
        <v>7</v>
      </c>
      <c r="I2" s="20" t="s">
        <v>35</v>
      </c>
      <c r="J2" s="22"/>
      <c r="K2" s="21"/>
      <c r="L2" s="17" t="s">
        <v>7</v>
      </c>
      <c r="M2" s="20" t="s">
        <v>50</v>
      </c>
      <c r="N2" s="22"/>
      <c r="O2" s="21"/>
      <c r="P2" s="17" t="s">
        <v>8</v>
      </c>
      <c r="Q2" s="20" t="s">
        <v>58</v>
      </c>
      <c r="R2" s="22"/>
      <c r="S2" s="21"/>
      <c r="T2" s="15" t="s">
        <v>7</v>
      </c>
      <c r="U2" s="18" t="s">
        <v>3</v>
      </c>
    </row>
    <row r="3" spans="1:21" ht="15.6" thickTop="1" thickBot="1" x14ac:dyDescent="0.35">
      <c r="A3" s="6"/>
      <c r="B3" s="5"/>
      <c r="C3" s="23"/>
      <c r="D3" s="24"/>
      <c r="E3" s="1" t="s">
        <v>4</v>
      </c>
      <c r="F3" s="1" t="s">
        <v>5</v>
      </c>
      <c r="G3" s="1" t="s">
        <v>6</v>
      </c>
      <c r="H3" s="2"/>
      <c r="I3" s="1" t="s">
        <v>4</v>
      </c>
      <c r="J3" s="1" t="s">
        <v>5</v>
      </c>
      <c r="K3" s="1" t="s">
        <v>6</v>
      </c>
      <c r="L3" s="1"/>
      <c r="M3" s="1" t="s">
        <v>4</v>
      </c>
      <c r="N3" s="1" t="s">
        <v>5</v>
      </c>
      <c r="O3" s="1" t="s">
        <v>6</v>
      </c>
      <c r="P3" s="2"/>
      <c r="Q3" s="1" t="s">
        <v>4</v>
      </c>
      <c r="R3" s="1" t="s">
        <v>5</v>
      </c>
      <c r="S3" s="1" t="s">
        <v>6</v>
      </c>
      <c r="U3" s="9"/>
    </row>
    <row r="4" spans="1:21" ht="15.6" thickTop="1" thickBot="1" x14ac:dyDescent="0.35">
      <c r="A4" s="8">
        <v>1</v>
      </c>
      <c r="B4" s="7">
        <v>7</v>
      </c>
      <c r="C4" s="25" t="s">
        <v>11</v>
      </c>
      <c r="D4" s="33"/>
      <c r="E4" s="8">
        <v>22</v>
      </c>
      <c r="F4" s="7">
        <v>25</v>
      </c>
      <c r="G4" s="13">
        <v>25</v>
      </c>
      <c r="H4" s="1">
        <v>72</v>
      </c>
      <c r="I4" s="8">
        <v>25</v>
      </c>
      <c r="J4" s="10">
        <v>25</v>
      </c>
      <c r="K4" s="11">
        <v>25</v>
      </c>
      <c r="L4" s="1">
        <v>75</v>
      </c>
      <c r="M4" s="8">
        <v>25</v>
      </c>
      <c r="N4" s="10">
        <v>22</v>
      </c>
      <c r="O4" s="11">
        <v>20</v>
      </c>
      <c r="P4" s="1">
        <v>67</v>
      </c>
      <c r="Q4" s="10"/>
      <c r="R4" s="10"/>
      <c r="S4" s="14"/>
      <c r="T4" s="4"/>
      <c r="U4" s="1">
        <v>214</v>
      </c>
    </row>
    <row r="5" spans="1:21" ht="15.6" thickTop="1" thickBot="1" x14ac:dyDescent="0.35">
      <c r="A5" s="8">
        <v>2</v>
      </c>
      <c r="B5" s="7">
        <v>537</v>
      </c>
      <c r="C5" s="25" t="s">
        <v>49</v>
      </c>
      <c r="D5" s="33"/>
      <c r="E5" s="8"/>
      <c r="F5" s="7"/>
      <c r="G5" s="13"/>
      <c r="H5" s="1"/>
      <c r="I5" s="8"/>
      <c r="J5" s="10"/>
      <c r="K5" s="11"/>
      <c r="L5" s="1"/>
      <c r="M5" s="8">
        <v>22</v>
      </c>
      <c r="N5" s="10">
        <v>25</v>
      </c>
      <c r="O5" s="11">
        <v>25</v>
      </c>
      <c r="P5" s="1">
        <v>72</v>
      </c>
      <c r="Q5" s="10"/>
      <c r="R5" s="10"/>
      <c r="S5" s="14"/>
      <c r="T5" s="4"/>
      <c r="U5" s="1">
        <f>P5</f>
        <v>72</v>
      </c>
    </row>
    <row r="6" spans="1:21" ht="15.6" thickTop="1" thickBot="1" x14ac:dyDescent="0.35">
      <c r="A6" s="8">
        <v>3</v>
      </c>
      <c r="B6" s="7">
        <v>220</v>
      </c>
      <c r="C6" s="25" t="s">
        <v>51</v>
      </c>
      <c r="D6" s="33"/>
      <c r="E6" s="8"/>
      <c r="F6" s="7"/>
      <c r="G6" s="13"/>
      <c r="H6" s="1"/>
      <c r="I6" s="8"/>
      <c r="J6" s="10"/>
      <c r="K6" s="11"/>
      <c r="L6" s="1"/>
      <c r="M6" s="8">
        <v>20</v>
      </c>
      <c r="N6" s="10">
        <v>20</v>
      </c>
      <c r="O6" s="11">
        <v>22</v>
      </c>
      <c r="P6" s="1">
        <v>62</v>
      </c>
      <c r="Q6" s="10"/>
      <c r="R6" s="10"/>
      <c r="S6" s="14"/>
      <c r="T6" s="4"/>
      <c r="U6" s="1">
        <v>62</v>
      </c>
    </row>
    <row r="7" spans="1:21" ht="15.6" thickTop="1" thickBot="1" x14ac:dyDescent="0.35">
      <c r="A7" s="8">
        <v>4</v>
      </c>
      <c r="B7" s="7">
        <v>6</v>
      </c>
      <c r="C7" s="25" t="s">
        <v>12</v>
      </c>
      <c r="D7" s="33"/>
      <c r="E7" s="8">
        <v>25</v>
      </c>
      <c r="F7" s="7">
        <v>0</v>
      </c>
      <c r="G7" s="13">
        <v>0</v>
      </c>
      <c r="H7" s="1">
        <v>25</v>
      </c>
      <c r="I7" s="8"/>
      <c r="J7" s="10"/>
      <c r="K7" s="11"/>
      <c r="L7" s="1"/>
      <c r="M7" s="8"/>
      <c r="N7" s="10"/>
      <c r="O7" s="11"/>
      <c r="P7" s="1"/>
      <c r="Q7" s="10"/>
      <c r="R7" s="10"/>
      <c r="S7" s="14"/>
      <c r="T7" s="19"/>
      <c r="U7" s="3">
        <v>25</v>
      </c>
    </row>
    <row r="8" spans="1:21" ht="15" thickTop="1" x14ac:dyDescent="0.3"/>
  </sheetData>
  <sortState xmlns:xlrd2="http://schemas.microsoft.com/office/spreadsheetml/2017/richdata2" ref="B4:U7">
    <sortCondition descending="1" ref="U4:U7"/>
  </sortState>
  <mergeCells count="7">
    <mergeCell ref="C3:D3"/>
    <mergeCell ref="A1:U1"/>
    <mergeCell ref="C2:D2"/>
    <mergeCell ref="E2:G2"/>
    <mergeCell ref="I2:K2"/>
    <mergeCell ref="M2:O2"/>
    <mergeCell ref="Q2:S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FA8934-4E5E-4135-BC0D-75160BAA614D}">
  <dimension ref="A1:U8"/>
  <sheetViews>
    <sheetView showGridLines="0" zoomScale="91" workbookViewId="0">
      <selection sqref="A1:U1"/>
    </sheetView>
  </sheetViews>
  <sheetFormatPr defaultRowHeight="14.4" x14ac:dyDescent="0.3"/>
  <sheetData>
    <row r="1" spans="1:21" ht="18.600000000000001" thickBot="1" x14ac:dyDescent="0.4">
      <c r="A1" s="34" t="s">
        <v>39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</row>
    <row r="2" spans="1:21" ht="30" thickTop="1" thickBot="1" x14ac:dyDescent="0.35">
      <c r="A2" s="15" t="s">
        <v>0</v>
      </c>
      <c r="B2" s="16" t="s">
        <v>1</v>
      </c>
      <c r="C2" s="20" t="s">
        <v>2</v>
      </c>
      <c r="D2" s="21"/>
      <c r="E2" s="20" t="s">
        <v>9</v>
      </c>
      <c r="F2" s="22"/>
      <c r="G2" s="21"/>
      <c r="H2" s="17" t="s">
        <v>7</v>
      </c>
      <c r="I2" s="20" t="s">
        <v>35</v>
      </c>
      <c r="J2" s="22"/>
      <c r="K2" s="21"/>
      <c r="L2" s="17" t="s">
        <v>7</v>
      </c>
      <c r="M2" s="20" t="s">
        <v>50</v>
      </c>
      <c r="N2" s="22"/>
      <c r="O2" s="21"/>
      <c r="P2" s="17" t="s">
        <v>8</v>
      </c>
      <c r="Q2" s="20" t="s">
        <v>58</v>
      </c>
      <c r="R2" s="22"/>
      <c r="S2" s="21"/>
      <c r="T2" s="15" t="s">
        <v>7</v>
      </c>
      <c r="U2" s="18" t="s">
        <v>3</v>
      </c>
    </row>
    <row r="3" spans="1:21" ht="15.6" thickTop="1" thickBot="1" x14ac:dyDescent="0.35">
      <c r="A3" s="6"/>
      <c r="B3" s="5"/>
      <c r="C3" s="23"/>
      <c r="D3" s="24"/>
      <c r="E3" s="1" t="s">
        <v>4</v>
      </c>
      <c r="F3" s="1" t="s">
        <v>5</v>
      </c>
      <c r="G3" s="1" t="s">
        <v>6</v>
      </c>
      <c r="H3" s="2"/>
      <c r="I3" s="1" t="s">
        <v>4</v>
      </c>
      <c r="J3" s="1" t="s">
        <v>5</v>
      </c>
      <c r="K3" s="1" t="s">
        <v>6</v>
      </c>
      <c r="L3" s="1"/>
      <c r="M3" s="1" t="s">
        <v>4</v>
      </c>
      <c r="N3" s="1" t="s">
        <v>5</v>
      </c>
      <c r="O3" s="1" t="s">
        <v>6</v>
      </c>
      <c r="P3" s="2"/>
      <c r="Q3" s="1" t="s">
        <v>4</v>
      </c>
      <c r="R3" s="1" t="s">
        <v>5</v>
      </c>
      <c r="S3" s="1" t="s">
        <v>6</v>
      </c>
      <c r="U3" s="9"/>
    </row>
    <row r="4" spans="1:21" ht="15.6" thickTop="1" thickBot="1" x14ac:dyDescent="0.35">
      <c r="A4" s="8">
        <v>1</v>
      </c>
      <c r="B4" s="7">
        <v>147</v>
      </c>
      <c r="C4" s="25" t="s">
        <v>13</v>
      </c>
      <c r="D4" s="33"/>
      <c r="E4" s="8">
        <v>25</v>
      </c>
      <c r="F4" s="7">
        <v>25</v>
      </c>
      <c r="G4" s="13">
        <v>22</v>
      </c>
      <c r="H4" s="1">
        <f>E4+F4+G4</f>
        <v>72</v>
      </c>
      <c r="I4" s="8"/>
      <c r="J4" s="10"/>
      <c r="K4" s="11"/>
      <c r="L4" s="1">
        <f>I4+J4+K4</f>
        <v>0</v>
      </c>
      <c r="M4" s="8">
        <v>25</v>
      </c>
      <c r="N4" s="10">
        <v>25</v>
      </c>
      <c r="O4" s="11">
        <v>22</v>
      </c>
      <c r="P4" s="1">
        <v>72</v>
      </c>
      <c r="Q4" s="10"/>
      <c r="R4" s="10"/>
      <c r="S4" s="14"/>
      <c r="T4" s="4"/>
      <c r="U4" s="1">
        <f>H4+L4+P4+T4</f>
        <v>144</v>
      </c>
    </row>
    <row r="5" spans="1:21" ht="15.6" thickTop="1" thickBot="1" x14ac:dyDescent="0.35">
      <c r="A5" s="8">
        <v>2</v>
      </c>
      <c r="B5" s="7">
        <v>110</v>
      </c>
      <c r="C5" s="25" t="s">
        <v>14</v>
      </c>
      <c r="D5" s="33"/>
      <c r="E5" s="8">
        <v>22</v>
      </c>
      <c r="F5" s="7">
        <v>22</v>
      </c>
      <c r="G5" s="13">
        <v>25</v>
      </c>
      <c r="H5" s="1">
        <v>69</v>
      </c>
      <c r="I5" s="8"/>
      <c r="J5" s="10"/>
      <c r="K5" s="11"/>
      <c r="L5" s="1">
        <f>I5+J5+K5</f>
        <v>0</v>
      </c>
      <c r="M5" s="8"/>
      <c r="N5" s="10"/>
      <c r="O5" s="11"/>
      <c r="P5" s="1"/>
      <c r="Q5" s="10"/>
      <c r="R5" s="10"/>
      <c r="S5" s="14"/>
      <c r="T5" s="4"/>
      <c r="U5" s="1">
        <f>H5+L5+P5+T5</f>
        <v>69</v>
      </c>
    </row>
    <row r="6" spans="1:21" ht="15.6" thickTop="1" thickBot="1" x14ac:dyDescent="0.35">
      <c r="A6" s="8">
        <v>3</v>
      </c>
      <c r="B6" s="7">
        <v>119</v>
      </c>
      <c r="C6" s="25" t="s">
        <v>48</v>
      </c>
      <c r="D6" s="33"/>
      <c r="E6" s="8"/>
      <c r="F6" s="7"/>
      <c r="G6" s="13"/>
      <c r="H6" s="1"/>
      <c r="I6" s="8">
        <v>0</v>
      </c>
      <c r="J6" s="10">
        <v>0</v>
      </c>
      <c r="K6" s="11">
        <v>0</v>
      </c>
      <c r="L6" s="1">
        <f>I6+J6+K6</f>
        <v>0</v>
      </c>
      <c r="M6" s="8">
        <v>22</v>
      </c>
      <c r="N6" s="10">
        <v>22</v>
      </c>
      <c r="O6" s="11">
        <v>25</v>
      </c>
      <c r="P6" s="1">
        <v>69</v>
      </c>
      <c r="Q6" s="10"/>
      <c r="R6" s="10"/>
      <c r="S6" s="14"/>
      <c r="T6" s="4"/>
      <c r="U6" s="1">
        <f>H6+L6+P6+T6</f>
        <v>69</v>
      </c>
    </row>
    <row r="7" spans="1:21" ht="15.6" thickTop="1" thickBot="1" x14ac:dyDescent="0.35">
      <c r="A7" s="8">
        <v>4</v>
      </c>
      <c r="B7" s="7">
        <v>129</v>
      </c>
      <c r="C7" s="25" t="s">
        <v>15</v>
      </c>
      <c r="D7" s="33"/>
      <c r="E7" s="8">
        <v>20</v>
      </c>
      <c r="F7" s="7">
        <v>20</v>
      </c>
      <c r="G7" s="13">
        <v>20</v>
      </c>
      <c r="H7" s="1">
        <f>E7+F7+G7</f>
        <v>60</v>
      </c>
      <c r="I7" s="8">
        <v>0</v>
      </c>
      <c r="J7" s="10">
        <v>0</v>
      </c>
      <c r="K7" s="11">
        <v>0</v>
      </c>
      <c r="L7" s="1">
        <f>I7+J7+K7</f>
        <v>0</v>
      </c>
      <c r="M7" s="8"/>
      <c r="N7" s="10"/>
      <c r="O7" s="11"/>
      <c r="P7" s="1"/>
      <c r="Q7" s="10"/>
      <c r="R7" s="10"/>
      <c r="S7" s="14"/>
      <c r="T7" s="19"/>
      <c r="U7" s="3">
        <f>H7+L7+P7+T7</f>
        <v>60</v>
      </c>
    </row>
    <row r="8" spans="1:21" ht="15" thickTop="1" x14ac:dyDescent="0.3"/>
  </sheetData>
  <sortState xmlns:xlrd2="http://schemas.microsoft.com/office/spreadsheetml/2017/richdata2" ref="B4:U7">
    <sortCondition descending="1" ref="U4:U7"/>
  </sortState>
  <mergeCells count="7">
    <mergeCell ref="C3:D3"/>
    <mergeCell ref="A1:U1"/>
    <mergeCell ref="C2:D2"/>
    <mergeCell ref="E2:G2"/>
    <mergeCell ref="I2:K2"/>
    <mergeCell ref="M2:O2"/>
    <mergeCell ref="Q2:S2"/>
  </mergeCells>
  <pageMargins left="0.7" right="0.7" top="0.75" bottom="0.75" header="0.3" footer="0.3"/>
  <pageSetup paperSize="9"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8C3A71-272B-4DA4-86AF-E6976C913334}">
  <dimension ref="A1:U20"/>
  <sheetViews>
    <sheetView showGridLines="0" workbookViewId="0">
      <selection sqref="A1:U1"/>
    </sheetView>
  </sheetViews>
  <sheetFormatPr defaultRowHeight="14.4" x14ac:dyDescent="0.3"/>
  <sheetData>
    <row r="1" spans="1:21" ht="18.600000000000001" thickBot="1" x14ac:dyDescent="0.4">
      <c r="A1" s="36"/>
      <c r="B1" s="36"/>
      <c r="C1" s="36"/>
      <c r="D1" s="36"/>
      <c r="E1" s="36"/>
      <c r="F1" s="36"/>
      <c r="G1" s="36"/>
      <c r="H1" s="36"/>
      <c r="I1" s="36"/>
      <c r="J1" s="36"/>
      <c r="K1" s="36" t="s">
        <v>40</v>
      </c>
      <c r="L1" s="36"/>
      <c r="M1" s="36"/>
      <c r="N1" s="36"/>
      <c r="O1" s="36"/>
      <c r="P1" s="36"/>
      <c r="Q1" s="36"/>
      <c r="R1" s="36"/>
      <c r="S1" s="36"/>
      <c r="T1" s="36"/>
      <c r="U1" s="36"/>
    </row>
    <row r="2" spans="1:21" ht="30" thickTop="1" thickBot="1" x14ac:dyDescent="0.35">
      <c r="A2" s="15" t="s">
        <v>0</v>
      </c>
      <c r="B2" s="16" t="s">
        <v>1</v>
      </c>
      <c r="C2" s="20" t="s">
        <v>2</v>
      </c>
      <c r="D2" s="21"/>
      <c r="E2" s="20" t="s">
        <v>9</v>
      </c>
      <c r="F2" s="22"/>
      <c r="G2" s="21"/>
      <c r="H2" s="17" t="s">
        <v>7</v>
      </c>
      <c r="I2" s="20" t="s">
        <v>35</v>
      </c>
      <c r="J2" s="22"/>
      <c r="K2" s="21"/>
      <c r="L2" s="17" t="s">
        <v>7</v>
      </c>
      <c r="M2" s="20" t="s">
        <v>50</v>
      </c>
      <c r="N2" s="22"/>
      <c r="O2" s="21"/>
      <c r="P2" s="17" t="s">
        <v>8</v>
      </c>
      <c r="Q2" s="20" t="s">
        <v>58</v>
      </c>
      <c r="R2" s="22"/>
      <c r="S2" s="21"/>
      <c r="T2" s="15" t="s">
        <v>7</v>
      </c>
      <c r="U2" s="18" t="s">
        <v>3</v>
      </c>
    </row>
    <row r="3" spans="1:21" ht="15.6" thickTop="1" thickBot="1" x14ac:dyDescent="0.35">
      <c r="A3" s="6"/>
      <c r="B3" s="5"/>
      <c r="C3" s="23"/>
      <c r="D3" s="24"/>
      <c r="E3" s="1" t="s">
        <v>4</v>
      </c>
      <c r="F3" s="1" t="s">
        <v>5</v>
      </c>
      <c r="G3" s="1" t="s">
        <v>6</v>
      </c>
      <c r="H3" s="2"/>
      <c r="I3" s="1" t="s">
        <v>4</v>
      </c>
      <c r="J3" s="1" t="s">
        <v>5</v>
      </c>
      <c r="K3" s="1" t="s">
        <v>6</v>
      </c>
      <c r="L3" s="1"/>
      <c r="M3" s="1" t="s">
        <v>4</v>
      </c>
      <c r="N3" s="1" t="s">
        <v>5</v>
      </c>
      <c r="O3" s="1" t="s">
        <v>6</v>
      </c>
      <c r="P3" s="2"/>
      <c r="Q3" s="1" t="s">
        <v>4</v>
      </c>
      <c r="R3" s="1" t="s">
        <v>5</v>
      </c>
      <c r="S3" s="1" t="s">
        <v>6</v>
      </c>
      <c r="U3" s="9"/>
    </row>
    <row r="4" spans="1:21" ht="15.6" thickTop="1" thickBot="1" x14ac:dyDescent="0.35">
      <c r="A4" s="8">
        <v>1</v>
      </c>
      <c r="B4" s="7">
        <v>303</v>
      </c>
      <c r="C4" s="25" t="s">
        <v>16</v>
      </c>
      <c r="D4" s="33"/>
      <c r="E4" s="8">
        <v>20</v>
      </c>
      <c r="F4" s="7">
        <v>22</v>
      </c>
      <c r="G4" s="13">
        <v>25</v>
      </c>
      <c r="H4" s="1">
        <f>E4+F4+G4</f>
        <v>67</v>
      </c>
      <c r="I4" s="8">
        <v>20</v>
      </c>
      <c r="J4" s="10">
        <v>25</v>
      </c>
      <c r="K4" s="11">
        <v>20</v>
      </c>
      <c r="L4" s="1">
        <f>I4+J4+K4</f>
        <v>65</v>
      </c>
      <c r="M4" s="8">
        <v>22</v>
      </c>
      <c r="N4" s="10">
        <v>25</v>
      </c>
      <c r="O4" s="11">
        <v>22</v>
      </c>
      <c r="P4" s="1">
        <v>69</v>
      </c>
      <c r="Q4" s="10"/>
      <c r="R4" s="10"/>
      <c r="S4" s="14"/>
      <c r="T4" s="4"/>
      <c r="U4" s="1">
        <f t="shared" ref="U4:U18" si="0">H4+L4+P4+T4</f>
        <v>201</v>
      </c>
    </row>
    <row r="5" spans="1:21" ht="15.6" thickTop="1" thickBot="1" x14ac:dyDescent="0.35">
      <c r="A5" s="8">
        <v>2</v>
      </c>
      <c r="B5" s="7">
        <v>226</v>
      </c>
      <c r="C5" s="25" t="s">
        <v>17</v>
      </c>
      <c r="D5" s="33"/>
      <c r="E5" s="8">
        <v>25</v>
      </c>
      <c r="F5" s="7">
        <v>20</v>
      </c>
      <c r="G5" s="13">
        <v>22</v>
      </c>
      <c r="H5" s="1">
        <v>67</v>
      </c>
      <c r="I5" s="8">
        <v>22</v>
      </c>
      <c r="J5" s="10">
        <v>22</v>
      </c>
      <c r="K5" s="11">
        <v>22</v>
      </c>
      <c r="L5" s="1">
        <f>I5+J5+K5</f>
        <v>66</v>
      </c>
      <c r="M5" s="8">
        <v>20</v>
      </c>
      <c r="N5" s="10">
        <v>22</v>
      </c>
      <c r="O5" s="11">
        <v>25</v>
      </c>
      <c r="P5" s="1">
        <v>67</v>
      </c>
      <c r="Q5" s="10"/>
      <c r="R5" s="10"/>
      <c r="S5" s="14"/>
      <c r="T5" s="4"/>
      <c r="U5" s="1">
        <f t="shared" si="0"/>
        <v>200</v>
      </c>
    </row>
    <row r="6" spans="1:21" ht="15.6" thickTop="1" thickBot="1" x14ac:dyDescent="0.35">
      <c r="A6" s="8">
        <v>3</v>
      </c>
      <c r="B6" s="7">
        <v>713</v>
      </c>
      <c r="C6" s="25" t="s">
        <v>18</v>
      </c>
      <c r="D6" s="33"/>
      <c r="E6" s="8">
        <v>22</v>
      </c>
      <c r="F6" s="7">
        <v>25</v>
      </c>
      <c r="G6" s="13">
        <v>18</v>
      </c>
      <c r="H6" s="1">
        <f>E6+F6+G6</f>
        <v>65</v>
      </c>
      <c r="I6" s="8">
        <v>25</v>
      </c>
      <c r="J6" s="10">
        <v>20</v>
      </c>
      <c r="K6" s="11">
        <v>18</v>
      </c>
      <c r="L6" s="1">
        <f>I6+J6+K6</f>
        <v>63</v>
      </c>
      <c r="M6" s="8">
        <v>25</v>
      </c>
      <c r="N6" s="10">
        <v>0</v>
      </c>
      <c r="O6" s="11">
        <v>20</v>
      </c>
      <c r="P6" s="1">
        <v>45</v>
      </c>
      <c r="Q6" s="10"/>
      <c r="R6" s="10"/>
      <c r="S6" s="14"/>
      <c r="T6" s="4"/>
      <c r="U6" s="1">
        <f t="shared" si="0"/>
        <v>173</v>
      </c>
    </row>
    <row r="7" spans="1:21" ht="15.6" thickTop="1" thickBot="1" x14ac:dyDescent="0.35">
      <c r="A7" s="8">
        <v>4</v>
      </c>
      <c r="B7" s="7">
        <v>183</v>
      </c>
      <c r="C7" s="25" t="s">
        <v>52</v>
      </c>
      <c r="D7" s="33"/>
      <c r="E7" s="8"/>
      <c r="F7" s="7"/>
      <c r="G7" s="13"/>
      <c r="H7" s="1"/>
      <c r="I7" s="8"/>
      <c r="J7" s="10"/>
      <c r="K7" s="11"/>
      <c r="L7" s="1"/>
      <c r="M7" s="8">
        <v>18</v>
      </c>
      <c r="N7" s="10">
        <v>20</v>
      </c>
      <c r="O7" s="11">
        <v>18</v>
      </c>
      <c r="P7" s="1">
        <v>56</v>
      </c>
      <c r="Q7" s="10"/>
      <c r="R7" s="10"/>
      <c r="S7" s="14"/>
      <c r="T7" s="4"/>
      <c r="U7" s="1">
        <f t="shared" si="0"/>
        <v>56</v>
      </c>
    </row>
    <row r="8" spans="1:21" ht="15.6" thickTop="1" thickBot="1" x14ac:dyDescent="0.35">
      <c r="A8" s="8">
        <v>5</v>
      </c>
      <c r="B8" s="7">
        <v>419</v>
      </c>
      <c r="C8" s="25" t="s">
        <v>19</v>
      </c>
      <c r="D8" s="33"/>
      <c r="E8" s="8">
        <v>16</v>
      </c>
      <c r="F8" s="7">
        <v>18</v>
      </c>
      <c r="G8" s="13">
        <v>20</v>
      </c>
      <c r="H8" s="1">
        <f>E8+F8+G8</f>
        <v>54</v>
      </c>
      <c r="I8" s="8"/>
      <c r="J8" s="10"/>
      <c r="K8" s="11"/>
      <c r="L8" s="1">
        <f>I8+J8+K8</f>
        <v>0</v>
      </c>
      <c r="M8" s="8"/>
      <c r="N8" s="10"/>
      <c r="O8" s="11"/>
      <c r="P8" s="1"/>
      <c r="Q8" s="10"/>
      <c r="R8" s="10"/>
      <c r="S8" s="14"/>
      <c r="T8" s="4"/>
      <c r="U8" s="1">
        <f t="shared" si="0"/>
        <v>54</v>
      </c>
    </row>
    <row r="9" spans="1:21" ht="15.6" thickTop="1" thickBot="1" x14ac:dyDescent="0.35">
      <c r="A9" s="8">
        <v>6</v>
      </c>
      <c r="B9" s="7">
        <v>275</v>
      </c>
      <c r="C9" s="25" t="s">
        <v>44</v>
      </c>
      <c r="D9" s="33"/>
      <c r="E9" s="8"/>
      <c r="F9" s="7"/>
      <c r="G9" s="13"/>
      <c r="H9" s="1">
        <f>E9+F9+G9</f>
        <v>0</v>
      </c>
      <c r="I9" s="8">
        <v>16</v>
      </c>
      <c r="J9" s="10">
        <v>18</v>
      </c>
      <c r="K9" s="11">
        <v>16</v>
      </c>
      <c r="L9" s="1">
        <v>50</v>
      </c>
      <c r="M9" s="8"/>
      <c r="N9" s="10"/>
      <c r="O9" s="11"/>
      <c r="P9" s="1"/>
      <c r="Q9" s="10"/>
      <c r="R9" s="10"/>
      <c r="S9" s="14"/>
      <c r="T9" s="4"/>
      <c r="U9" s="1">
        <f t="shared" si="0"/>
        <v>50</v>
      </c>
    </row>
    <row r="10" spans="1:21" ht="15.6" thickTop="1" thickBot="1" x14ac:dyDescent="0.35">
      <c r="A10" s="8">
        <v>7</v>
      </c>
      <c r="B10" s="7">
        <v>275</v>
      </c>
      <c r="C10" s="25" t="s">
        <v>20</v>
      </c>
      <c r="D10" s="33"/>
      <c r="E10" s="8">
        <v>15</v>
      </c>
      <c r="F10" s="7">
        <v>16</v>
      </c>
      <c r="G10" s="13">
        <v>16</v>
      </c>
      <c r="H10" s="1">
        <f>E10+F10+G10</f>
        <v>47</v>
      </c>
      <c r="I10" s="8"/>
      <c r="J10" s="10"/>
      <c r="K10" s="11"/>
      <c r="L10" s="1">
        <f>I10+J10+K10</f>
        <v>0</v>
      </c>
      <c r="M10" s="8"/>
      <c r="N10" s="10"/>
      <c r="O10" s="11"/>
      <c r="P10" s="1"/>
      <c r="Q10" s="10"/>
      <c r="R10" s="10"/>
      <c r="S10" s="14"/>
      <c r="T10" s="4"/>
      <c r="U10" s="1">
        <f t="shared" si="0"/>
        <v>47</v>
      </c>
    </row>
    <row r="11" spans="1:21" ht="15.6" thickTop="1" thickBot="1" x14ac:dyDescent="0.35">
      <c r="A11" s="8">
        <v>8</v>
      </c>
      <c r="B11" s="7">
        <v>900</v>
      </c>
      <c r="C11" s="25" t="s">
        <v>45</v>
      </c>
      <c r="D11" s="33"/>
      <c r="E11" s="8"/>
      <c r="F11" s="7"/>
      <c r="G11" s="13"/>
      <c r="H11" s="1">
        <f>E11+F11+G11</f>
        <v>0</v>
      </c>
      <c r="I11" s="8">
        <v>15</v>
      </c>
      <c r="J11" s="10">
        <v>14</v>
      </c>
      <c r="K11" s="11">
        <v>14</v>
      </c>
      <c r="L11" s="1">
        <f>I11+J11+K11</f>
        <v>43</v>
      </c>
      <c r="M11" s="8"/>
      <c r="N11" s="10"/>
      <c r="O11" s="11"/>
      <c r="P11" s="1"/>
      <c r="Q11" s="10"/>
      <c r="R11" s="10"/>
      <c r="S11" s="14"/>
      <c r="T11" s="4"/>
      <c r="U11" s="1">
        <f t="shared" si="0"/>
        <v>43</v>
      </c>
    </row>
    <row r="12" spans="1:21" ht="15.6" thickTop="1" thickBot="1" x14ac:dyDescent="0.35">
      <c r="A12" s="8">
        <v>9</v>
      </c>
      <c r="B12" s="7">
        <v>316</v>
      </c>
      <c r="C12" s="25" t="s">
        <v>46</v>
      </c>
      <c r="D12" s="33"/>
      <c r="E12" s="8"/>
      <c r="F12" s="7"/>
      <c r="G12" s="13"/>
      <c r="H12" s="1"/>
      <c r="I12" s="8">
        <v>18</v>
      </c>
      <c r="J12" s="10">
        <v>16</v>
      </c>
      <c r="K12" s="11">
        <v>0</v>
      </c>
      <c r="L12" s="1">
        <v>34</v>
      </c>
      <c r="M12" s="8"/>
      <c r="N12" s="10"/>
      <c r="O12" s="11"/>
      <c r="P12" s="1"/>
      <c r="Q12" s="10"/>
      <c r="R12" s="10"/>
      <c r="S12" s="14"/>
      <c r="T12" s="4"/>
      <c r="U12" s="1">
        <f t="shared" si="0"/>
        <v>34</v>
      </c>
    </row>
    <row r="13" spans="1:21" ht="15.6" thickTop="1" thickBot="1" x14ac:dyDescent="0.35">
      <c r="A13" s="8">
        <v>10</v>
      </c>
      <c r="B13" s="7">
        <v>211</v>
      </c>
      <c r="C13" s="25" t="s">
        <v>47</v>
      </c>
      <c r="D13" s="33"/>
      <c r="E13" s="8"/>
      <c r="F13" s="7"/>
      <c r="G13" s="13"/>
      <c r="H13" s="1">
        <f>E13+F13+G13</f>
        <v>0</v>
      </c>
      <c r="I13" s="8">
        <v>0</v>
      </c>
      <c r="J13" s="10">
        <v>15</v>
      </c>
      <c r="K13" s="11">
        <v>15</v>
      </c>
      <c r="L13" s="1">
        <f>I13+J13+K13</f>
        <v>30</v>
      </c>
      <c r="M13" s="8"/>
      <c r="N13" s="10"/>
      <c r="O13" s="11"/>
      <c r="P13" s="1"/>
      <c r="Q13" s="10"/>
      <c r="R13" s="10"/>
      <c r="S13" s="14"/>
      <c r="T13" s="4"/>
      <c r="U13" s="1">
        <f t="shared" si="0"/>
        <v>30</v>
      </c>
    </row>
    <row r="14" spans="1:21" ht="15.6" thickTop="1" thickBot="1" x14ac:dyDescent="0.35">
      <c r="A14" s="8">
        <v>11</v>
      </c>
      <c r="B14" s="7">
        <v>491</v>
      </c>
      <c r="C14" s="25" t="s">
        <v>21</v>
      </c>
      <c r="D14" s="33"/>
      <c r="E14" s="8">
        <v>14</v>
      </c>
      <c r="F14" s="7">
        <v>0</v>
      </c>
      <c r="G14" s="13">
        <v>15</v>
      </c>
      <c r="H14" s="1">
        <f>E14+F14+G14</f>
        <v>29</v>
      </c>
      <c r="I14" s="8"/>
      <c r="J14" s="10"/>
      <c r="K14" s="11"/>
      <c r="L14" s="1">
        <f>I14+J14+K14</f>
        <v>0</v>
      </c>
      <c r="M14" s="8"/>
      <c r="N14" s="10"/>
      <c r="O14" s="11"/>
      <c r="P14" s="1"/>
      <c r="Q14" s="10"/>
      <c r="R14" s="10"/>
      <c r="S14" s="14"/>
      <c r="T14" s="4"/>
      <c r="U14" s="1">
        <f t="shared" si="0"/>
        <v>29</v>
      </c>
    </row>
    <row r="15" spans="1:21" ht="15.6" thickTop="1" thickBot="1" x14ac:dyDescent="0.35">
      <c r="A15" s="8">
        <v>12</v>
      </c>
      <c r="B15" s="7"/>
      <c r="C15" s="25">
        <v>15344626</v>
      </c>
      <c r="D15" s="33"/>
      <c r="E15" s="8"/>
      <c r="F15" s="7"/>
      <c r="G15" s="13"/>
      <c r="H15" s="1">
        <f>E15+F15+G15</f>
        <v>0</v>
      </c>
      <c r="I15" s="8">
        <v>14</v>
      </c>
      <c r="J15" s="10">
        <v>13</v>
      </c>
      <c r="K15" s="11"/>
      <c r="L15" s="1">
        <f>I15+J15+K15</f>
        <v>27</v>
      </c>
      <c r="M15" s="8"/>
      <c r="N15" s="10"/>
      <c r="O15" s="11"/>
      <c r="P15" s="1"/>
      <c r="Q15" s="10"/>
      <c r="R15" s="10"/>
      <c r="S15" s="14"/>
      <c r="T15" s="4"/>
      <c r="U15" s="1">
        <f t="shared" si="0"/>
        <v>27</v>
      </c>
    </row>
    <row r="16" spans="1:21" ht="15.6" thickTop="1" thickBot="1" x14ac:dyDescent="0.35">
      <c r="A16" s="8">
        <v>13</v>
      </c>
      <c r="B16" s="7">
        <v>24</v>
      </c>
      <c r="C16" s="25" t="s">
        <v>22</v>
      </c>
      <c r="D16" s="33"/>
      <c r="E16" s="8">
        <v>18</v>
      </c>
      <c r="F16" s="7">
        <v>0</v>
      </c>
      <c r="G16" s="13">
        <v>0</v>
      </c>
      <c r="H16" s="1">
        <f>E16+F16+G16</f>
        <v>18</v>
      </c>
      <c r="I16" s="8"/>
      <c r="J16" s="10"/>
      <c r="K16" s="11"/>
      <c r="L16" s="1"/>
      <c r="M16" s="8"/>
      <c r="N16" s="10"/>
      <c r="O16" s="11"/>
      <c r="P16" s="1"/>
      <c r="Q16" s="10"/>
      <c r="R16" s="10"/>
      <c r="S16" s="14"/>
      <c r="T16" s="4"/>
      <c r="U16" s="1">
        <f t="shared" si="0"/>
        <v>18</v>
      </c>
    </row>
    <row r="17" spans="1:21" ht="15.6" thickTop="1" thickBot="1" x14ac:dyDescent="0.35">
      <c r="A17" s="8">
        <v>14</v>
      </c>
      <c r="B17" s="7">
        <v>488</v>
      </c>
      <c r="C17" s="25" t="s">
        <v>53</v>
      </c>
      <c r="D17" s="33"/>
      <c r="E17" s="8"/>
      <c r="F17" s="7"/>
      <c r="G17" s="13"/>
      <c r="H17" s="1"/>
      <c r="I17" s="8"/>
      <c r="J17" s="10"/>
      <c r="K17" s="11"/>
      <c r="L17" s="1"/>
      <c r="M17" s="8">
        <v>16</v>
      </c>
      <c r="N17" s="10">
        <v>0</v>
      </c>
      <c r="O17" s="11">
        <v>0</v>
      </c>
      <c r="P17" s="1">
        <v>16</v>
      </c>
      <c r="Q17" s="10"/>
      <c r="R17" s="10"/>
      <c r="S17" s="14"/>
      <c r="T17" s="4"/>
      <c r="U17" s="1">
        <f t="shared" si="0"/>
        <v>16</v>
      </c>
    </row>
    <row r="18" spans="1:21" ht="15.6" thickTop="1" thickBot="1" x14ac:dyDescent="0.35">
      <c r="A18" s="8">
        <v>15</v>
      </c>
      <c r="B18" s="7"/>
      <c r="C18" s="25">
        <v>15344626</v>
      </c>
      <c r="D18" s="33"/>
      <c r="E18" s="8"/>
      <c r="F18" s="7"/>
      <c r="G18" s="13"/>
      <c r="H18" s="1">
        <f>E18+F18+G18</f>
        <v>0</v>
      </c>
      <c r="I18" s="8"/>
      <c r="J18" s="10"/>
      <c r="K18" s="11">
        <v>13</v>
      </c>
      <c r="L18" s="1">
        <f>I18+J18+K18</f>
        <v>13</v>
      </c>
      <c r="M18" s="8"/>
      <c r="N18" s="10"/>
      <c r="O18" s="11"/>
      <c r="P18" s="1"/>
      <c r="Q18" s="10"/>
      <c r="R18" s="10"/>
      <c r="S18" s="14"/>
      <c r="T18" s="4"/>
      <c r="U18" s="1">
        <f t="shared" si="0"/>
        <v>13</v>
      </c>
    </row>
    <row r="19" spans="1:21" ht="15.6" thickTop="1" thickBot="1" x14ac:dyDescent="0.35">
      <c r="A19" s="8">
        <v>16</v>
      </c>
      <c r="B19" s="7">
        <v>266</v>
      </c>
      <c r="C19" s="25" t="s">
        <v>54</v>
      </c>
      <c r="D19" s="33"/>
      <c r="E19" s="8"/>
      <c r="F19" s="7"/>
      <c r="G19" s="13"/>
      <c r="H19" s="1"/>
      <c r="I19" s="8"/>
      <c r="J19" s="10"/>
      <c r="K19" s="11"/>
      <c r="L19" s="1"/>
      <c r="M19" s="8">
        <v>0</v>
      </c>
      <c r="N19" s="10">
        <v>0</v>
      </c>
      <c r="O19" s="11">
        <v>0</v>
      </c>
      <c r="P19" s="1">
        <v>0</v>
      </c>
      <c r="Q19" s="10"/>
      <c r="R19" s="10"/>
      <c r="S19" s="14"/>
      <c r="T19" s="19"/>
      <c r="U19" s="3"/>
    </row>
    <row r="20" spans="1:21" ht="15" thickTop="1" x14ac:dyDescent="0.3"/>
  </sheetData>
  <sortState xmlns:xlrd2="http://schemas.microsoft.com/office/spreadsheetml/2017/richdata2" ref="B4:U19">
    <sortCondition descending="1" ref="U4:U19"/>
  </sortState>
  <mergeCells count="6">
    <mergeCell ref="Q2:S2"/>
    <mergeCell ref="C3:D3"/>
    <mergeCell ref="C2:D2"/>
    <mergeCell ref="E2:G2"/>
    <mergeCell ref="I2:K2"/>
    <mergeCell ref="M2:O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6643FF-5123-4270-BF84-3AAFB85CFD91}">
  <dimension ref="A1:U12"/>
  <sheetViews>
    <sheetView showGridLines="0" workbookViewId="0">
      <selection sqref="A1:U1"/>
    </sheetView>
  </sheetViews>
  <sheetFormatPr defaultRowHeight="14.4" x14ac:dyDescent="0.3"/>
  <sheetData>
    <row r="1" spans="1:21" ht="18.600000000000001" thickBot="1" x14ac:dyDescent="0.4">
      <c r="A1" s="36"/>
      <c r="B1" s="36"/>
      <c r="C1" s="36"/>
      <c r="D1" s="36"/>
      <c r="E1" s="36"/>
      <c r="F1" s="36"/>
      <c r="G1" s="36"/>
      <c r="H1" s="36"/>
      <c r="I1" s="36"/>
      <c r="J1" s="36"/>
      <c r="K1" s="36" t="s">
        <v>34</v>
      </c>
      <c r="L1" s="36"/>
      <c r="M1" s="36"/>
      <c r="N1" s="36"/>
      <c r="O1" s="36"/>
      <c r="P1" s="36"/>
      <c r="Q1" s="36"/>
      <c r="R1" s="36"/>
      <c r="S1" s="36"/>
      <c r="T1" s="36"/>
      <c r="U1" s="36"/>
    </row>
    <row r="2" spans="1:21" ht="30" thickTop="1" thickBot="1" x14ac:dyDescent="0.35">
      <c r="A2" s="15" t="s">
        <v>0</v>
      </c>
      <c r="B2" s="16" t="s">
        <v>1</v>
      </c>
      <c r="C2" s="20" t="s">
        <v>2</v>
      </c>
      <c r="D2" s="21"/>
      <c r="E2" s="20" t="s">
        <v>9</v>
      </c>
      <c r="F2" s="22"/>
      <c r="G2" s="21"/>
      <c r="H2" s="17" t="s">
        <v>7</v>
      </c>
      <c r="I2" s="20" t="s">
        <v>35</v>
      </c>
      <c r="J2" s="22"/>
      <c r="K2" s="21"/>
      <c r="L2" s="17" t="s">
        <v>7</v>
      </c>
      <c r="M2" s="20" t="s">
        <v>50</v>
      </c>
      <c r="N2" s="22"/>
      <c r="O2" s="21"/>
      <c r="P2" s="17" t="s">
        <v>8</v>
      </c>
      <c r="Q2" s="20" t="s">
        <v>58</v>
      </c>
      <c r="R2" s="22"/>
      <c r="S2" s="21"/>
      <c r="T2" s="15" t="s">
        <v>7</v>
      </c>
      <c r="U2" s="18" t="s">
        <v>3</v>
      </c>
    </row>
    <row r="3" spans="1:21" ht="15.6" thickTop="1" thickBot="1" x14ac:dyDescent="0.35">
      <c r="A3" s="6"/>
      <c r="B3" s="5"/>
      <c r="C3" s="23"/>
      <c r="D3" s="24"/>
      <c r="E3" s="1" t="s">
        <v>4</v>
      </c>
      <c r="F3" s="1" t="s">
        <v>5</v>
      </c>
      <c r="G3" s="1" t="s">
        <v>6</v>
      </c>
      <c r="H3" s="2"/>
      <c r="I3" s="1" t="s">
        <v>4</v>
      </c>
      <c r="J3" s="1" t="s">
        <v>5</v>
      </c>
      <c r="K3" s="1" t="s">
        <v>6</v>
      </c>
      <c r="L3" s="1"/>
      <c r="M3" s="1" t="s">
        <v>4</v>
      </c>
      <c r="N3" s="1" t="s">
        <v>5</v>
      </c>
      <c r="O3" s="1" t="s">
        <v>6</v>
      </c>
      <c r="P3" s="2"/>
      <c r="Q3" s="1" t="s">
        <v>4</v>
      </c>
      <c r="R3" s="1" t="s">
        <v>5</v>
      </c>
      <c r="S3" s="1" t="s">
        <v>6</v>
      </c>
      <c r="U3" s="9"/>
    </row>
    <row r="4" spans="1:21" ht="15.6" thickTop="1" thickBot="1" x14ac:dyDescent="0.35">
      <c r="A4" s="8">
        <v>1</v>
      </c>
      <c r="B4" s="7">
        <v>44</v>
      </c>
      <c r="C4" s="25" t="s">
        <v>25</v>
      </c>
      <c r="D4" s="33"/>
      <c r="E4" s="8">
        <v>22</v>
      </c>
      <c r="F4" s="7">
        <v>20</v>
      </c>
      <c r="G4" s="13">
        <v>20</v>
      </c>
      <c r="H4" s="1">
        <f>E4+F4+G4</f>
        <v>62</v>
      </c>
      <c r="I4" s="8">
        <v>20</v>
      </c>
      <c r="J4" s="10">
        <v>20</v>
      </c>
      <c r="K4" s="11">
        <v>20</v>
      </c>
      <c r="L4" s="1">
        <f>I4+J4+K4</f>
        <v>60</v>
      </c>
      <c r="M4" s="8">
        <v>25</v>
      </c>
      <c r="N4" s="10">
        <v>25</v>
      </c>
      <c r="O4" s="11">
        <v>25</v>
      </c>
      <c r="P4" s="1">
        <v>75</v>
      </c>
      <c r="Q4" s="10"/>
      <c r="R4" s="10"/>
      <c r="S4" s="14"/>
      <c r="T4" s="4"/>
      <c r="U4" s="1">
        <f>H4+L4+P4+T4</f>
        <v>197</v>
      </c>
    </row>
    <row r="5" spans="1:21" ht="15.6" thickTop="1" thickBot="1" x14ac:dyDescent="0.35">
      <c r="A5" s="8">
        <v>2</v>
      </c>
      <c r="B5" s="7">
        <v>301</v>
      </c>
      <c r="C5" s="25" t="s">
        <v>26</v>
      </c>
      <c r="D5" s="33"/>
      <c r="E5" s="8">
        <v>15</v>
      </c>
      <c r="F5" s="7">
        <v>18</v>
      </c>
      <c r="G5" s="13">
        <v>18</v>
      </c>
      <c r="H5" s="1">
        <f t="shared" ref="H5:H11" si="0">E5+F5+G5</f>
        <v>51</v>
      </c>
      <c r="I5" s="8">
        <v>18</v>
      </c>
      <c r="J5" s="10">
        <v>18</v>
      </c>
      <c r="K5" s="11">
        <v>18</v>
      </c>
      <c r="L5" s="1">
        <f>I5+J5+K5</f>
        <v>54</v>
      </c>
      <c r="M5" s="8"/>
      <c r="N5" s="10"/>
      <c r="O5" s="11"/>
      <c r="P5" s="1"/>
      <c r="Q5" s="10"/>
      <c r="R5" s="10"/>
      <c r="S5" s="14"/>
      <c r="T5" s="4"/>
      <c r="U5" s="1">
        <f t="shared" ref="U5:U11" si="1">H5+L5+P5+T5</f>
        <v>105</v>
      </c>
    </row>
    <row r="6" spans="1:21" ht="15.6" thickTop="1" thickBot="1" x14ac:dyDescent="0.35">
      <c r="A6" s="8">
        <v>3</v>
      </c>
      <c r="B6" s="7">
        <v>14</v>
      </c>
      <c r="C6" s="25" t="s">
        <v>36</v>
      </c>
      <c r="D6" s="33"/>
      <c r="E6" s="8"/>
      <c r="F6" s="7"/>
      <c r="G6" s="13"/>
      <c r="H6" s="1">
        <f t="shared" si="0"/>
        <v>0</v>
      </c>
      <c r="I6" s="8">
        <v>25</v>
      </c>
      <c r="J6" s="10">
        <v>25</v>
      </c>
      <c r="K6" s="11">
        <v>25</v>
      </c>
      <c r="L6" s="1">
        <v>75</v>
      </c>
      <c r="M6" s="8"/>
      <c r="N6" s="10"/>
      <c r="O6" s="11"/>
      <c r="P6" s="1"/>
      <c r="Q6" s="10"/>
      <c r="R6" s="10"/>
      <c r="S6" s="14"/>
      <c r="T6" s="4"/>
      <c r="U6" s="1">
        <f t="shared" si="1"/>
        <v>75</v>
      </c>
    </row>
    <row r="7" spans="1:21" ht="15.6" thickTop="1" thickBot="1" x14ac:dyDescent="0.35">
      <c r="A7" s="8">
        <v>4</v>
      </c>
      <c r="B7" s="7">
        <v>35</v>
      </c>
      <c r="C7" s="25" t="s">
        <v>23</v>
      </c>
      <c r="D7" s="33"/>
      <c r="E7" s="8">
        <v>20</v>
      </c>
      <c r="F7" s="7">
        <v>22</v>
      </c>
      <c r="G7" s="13">
        <v>25</v>
      </c>
      <c r="H7" s="1">
        <f t="shared" si="0"/>
        <v>67</v>
      </c>
      <c r="I7" s="8"/>
      <c r="J7" s="10"/>
      <c r="K7" s="11"/>
      <c r="L7" s="1">
        <f>I7+J7+K7</f>
        <v>0</v>
      </c>
      <c r="M7" s="8"/>
      <c r="N7" s="10"/>
      <c r="O7" s="11"/>
      <c r="P7" s="1"/>
      <c r="Q7" s="10"/>
      <c r="R7" s="10"/>
      <c r="S7" s="14"/>
      <c r="T7" s="4"/>
      <c r="U7" s="1">
        <f t="shared" si="1"/>
        <v>67</v>
      </c>
    </row>
    <row r="8" spans="1:21" ht="15.6" thickTop="1" thickBot="1" x14ac:dyDescent="0.35">
      <c r="A8" s="8">
        <v>5</v>
      </c>
      <c r="B8" s="7">
        <v>787</v>
      </c>
      <c r="C8" s="25" t="s">
        <v>37</v>
      </c>
      <c r="D8" s="33"/>
      <c r="E8" s="8"/>
      <c r="F8" s="7"/>
      <c r="G8" s="13"/>
      <c r="H8" s="1">
        <f t="shared" si="0"/>
        <v>0</v>
      </c>
      <c r="I8" s="8">
        <v>22</v>
      </c>
      <c r="J8" s="10">
        <v>22</v>
      </c>
      <c r="K8" s="11">
        <v>22</v>
      </c>
      <c r="L8" s="1">
        <v>66</v>
      </c>
      <c r="M8" s="8"/>
      <c r="N8" s="10"/>
      <c r="O8" s="11"/>
      <c r="P8" s="1"/>
      <c r="Q8" s="10"/>
      <c r="R8" s="10"/>
      <c r="S8" s="14"/>
      <c r="T8" s="4"/>
      <c r="U8" s="1">
        <f t="shared" si="1"/>
        <v>66</v>
      </c>
    </row>
    <row r="9" spans="1:21" ht="15.6" thickTop="1" thickBot="1" x14ac:dyDescent="0.35">
      <c r="A9" s="8">
        <v>6</v>
      </c>
      <c r="B9" s="7">
        <v>34</v>
      </c>
      <c r="C9" s="25" t="s">
        <v>24</v>
      </c>
      <c r="D9" s="33"/>
      <c r="E9" s="8">
        <v>18</v>
      </c>
      <c r="F9" s="7">
        <v>25</v>
      </c>
      <c r="G9" s="13">
        <v>22</v>
      </c>
      <c r="H9" s="1">
        <f t="shared" si="0"/>
        <v>65</v>
      </c>
      <c r="I9" s="8"/>
      <c r="J9" s="10"/>
      <c r="K9" s="11"/>
      <c r="L9" s="1">
        <f t="shared" ref="L9:L11" si="2">I9+J9+K9</f>
        <v>0</v>
      </c>
      <c r="M9" s="8"/>
      <c r="N9" s="10"/>
      <c r="O9" s="11"/>
      <c r="P9" s="1"/>
      <c r="Q9" s="10"/>
      <c r="R9" s="10"/>
      <c r="S9" s="14"/>
      <c r="T9" s="4"/>
      <c r="U9" s="1">
        <f t="shared" si="1"/>
        <v>65</v>
      </c>
    </row>
    <row r="10" spans="1:21" ht="15.6" thickTop="1" thickBot="1" x14ac:dyDescent="0.35">
      <c r="A10" s="8">
        <v>7</v>
      </c>
      <c r="B10" s="7">
        <v>398</v>
      </c>
      <c r="C10" s="25" t="s">
        <v>27</v>
      </c>
      <c r="D10" s="33"/>
      <c r="E10" s="8">
        <v>16</v>
      </c>
      <c r="F10" s="7">
        <v>16</v>
      </c>
      <c r="G10" s="13">
        <v>0</v>
      </c>
      <c r="H10" s="1">
        <f t="shared" si="0"/>
        <v>32</v>
      </c>
      <c r="I10" s="8"/>
      <c r="J10" s="10"/>
      <c r="K10" s="11"/>
      <c r="L10" s="1">
        <f t="shared" si="2"/>
        <v>0</v>
      </c>
      <c r="M10" s="8"/>
      <c r="N10" s="10"/>
      <c r="O10" s="11"/>
      <c r="P10" s="1"/>
      <c r="Q10" s="10"/>
      <c r="R10" s="10"/>
      <c r="S10" s="14"/>
      <c r="T10" s="4"/>
      <c r="U10" s="1">
        <f t="shared" si="1"/>
        <v>32</v>
      </c>
    </row>
    <row r="11" spans="1:21" ht="15.6" thickTop="1" thickBot="1" x14ac:dyDescent="0.35">
      <c r="A11" s="8">
        <v>8</v>
      </c>
      <c r="B11" s="7">
        <v>35</v>
      </c>
      <c r="C11" s="25" t="s">
        <v>28</v>
      </c>
      <c r="D11" s="33"/>
      <c r="E11" s="8">
        <v>25</v>
      </c>
      <c r="F11" s="7">
        <v>0</v>
      </c>
      <c r="G11" s="13">
        <v>0</v>
      </c>
      <c r="H11" s="1">
        <f t="shared" si="0"/>
        <v>25</v>
      </c>
      <c r="I11" s="8"/>
      <c r="J11" s="10"/>
      <c r="K11" s="11"/>
      <c r="L11" s="1">
        <f t="shared" si="2"/>
        <v>0</v>
      </c>
      <c r="M11" s="8"/>
      <c r="N11" s="10"/>
      <c r="O11" s="11"/>
      <c r="P11" s="1"/>
      <c r="Q11" s="10"/>
      <c r="R11" s="10"/>
      <c r="S11" s="14"/>
      <c r="T11" s="1"/>
      <c r="U11" s="1">
        <f t="shared" si="1"/>
        <v>25</v>
      </c>
    </row>
    <row r="12" spans="1:21" ht="15" thickTop="1" x14ac:dyDescent="0.3"/>
  </sheetData>
  <sortState xmlns:xlrd2="http://schemas.microsoft.com/office/spreadsheetml/2017/richdata2" ref="B4:U11">
    <sortCondition descending="1" ref="U4:U11"/>
  </sortState>
  <mergeCells count="6">
    <mergeCell ref="Q2:S2"/>
    <mergeCell ref="C3:D3"/>
    <mergeCell ref="C2:D2"/>
    <mergeCell ref="E2:G2"/>
    <mergeCell ref="I2:K2"/>
    <mergeCell ref="M2:O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C1D325-C733-4EE1-9254-F35C31EF7948}">
  <dimension ref="A1:U15"/>
  <sheetViews>
    <sheetView showGridLines="0" tabSelected="1" workbookViewId="0">
      <selection activeCell="B1" sqref="B1"/>
    </sheetView>
  </sheetViews>
  <sheetFormatPr defaultRowHeight="14.4" x14ac:dyDescent="0.3"/>
  <sheetData>
    <row r="1" spans="1:21" ht="18.600000000000001" thickBot="1" x14ac:dyDescent="0.4">
      <c r="A1" s="35"/>
      <c r="B1" s="35"/>
      <c r="C1" s="35"/>
      <c r="D1" s="35"/>
      <c r="E1" s="35"/>
      <c r="F1" s="35"/>
      <c r="G1" s="35"/>
      <c r="H1" s="35"/>
      <c r="I1" s="35"/>
      <c r="J1" s="35"/>
      <c r="K1" s="35" t="s">
        <v>38</v>
      </c>
      <c r="L1" s="35"/>
      <c r="M1" s="35"/>
      <c r="N1" s="35"/>
      <c r="O1" s="35"/>
      <c r="P1" s="35"/>
      <c r="Q1" s="35"/>
      <c r="R1" s="35"/>
      <c r="S1" s="35"/>
      <c r="T1" s="35"/>
      <c r="U1" s="35"/>
    </row>
    <row r="2" spans="1:21" ht="30" thickTop="1" thickBot="1" x14ac:dyDescent="0.35">
      <c r="A2" s="26" t="s">
        <v>0</v>
      </c>
      <c r="B2" s="27" t="s">
        <v>1</v>
      </c>
      <c r="C2" s="28" t="s">
        <v>2</v>
      </c>
      <c r="D2" s="29"/>
      <c r="E2" s="22" t="s">
        <v>9</v>
      </c>
      <c r="F2" s="22"/>
      <c r="G2" s="21"/>
      <c r="H2" s="17" t="s">
        <v>7</v>
      </c>
      <c r="I2" s="20" t="s">
        <v>35</v>
      </c>
      <c r="J2" s="22"/>
      <c r="K2" s="21"/>
      <c r="L2" s="17" t="s">
        <v>7</v>
      </c>
      <c r="M2" s="20" t="s">
        <v>50</v>
      </c>
      <c r="N2" s="22"/>
      <c r="O2" s="21"/>
      <c r="P2" s="17" t="s">
        <v>8</v>
      </c>
      <c r="Q2" s="20" t="s">
        <v>58</v>
      </c>
      <c r="R2" s="22"/>
      <c r="S2" s="21"/>
      <c r="T2" s="15" t="s">
        <v>7</v>
      </c>
      <c r="U2" s="18" t="s">
        <v>3</v>
      </c>
    </row>
    <row r="3" spans="1:21" ht="15.6" thickTop="1" thickBot="1" x14ac:dyDescent="0.35">
      <c r="A3" s="30"/>
      <c r="B3" s="5"/>
      <c r="C3" s="23"/>
      <c r="D3" s="31"/>
      <c r="E3" s="3" t="s">
        <v>4</v>
      </c>
      <c r="F3" s="1" t="s">
        <v>5</v>
      </c>
      <c r="G3" s="1" t="s">
        <v>6</v>
      </c>
      <c r="H3" s="2"/>
      <c r="I3" s="1" t="s">
        <v>4</v>
      </c>
      <c r="J3" s="1" t="s">
        <v>5</v>
      </c>
      <c r="K3" s="1" t="s">
        <v>6</v>
      </c>
      <c r="L3" s="1"/>
      <c r="M3" s="1" t="s">
        <v>4</v>
      </c>
      <c r="N3" s="1" t="s">
        <v>5</v>
      </c>
      <c r="O3" s="1" t="s">
        <v>6</v>
      </c>
      <c r="P3" s="2"/>
      <c r="Q3" s="1" t="s">
        <v>4</v>
      </c>
      <c r="R3" s="1" t="s">
        <v>5</v>
      </c>
      <c r="S3" s="1" t="s">
        <v>6</v>
      </c>
      <c r="U3" s="9"/>
    </row>
    <row r="4" spans="1:21" ht="15.6" thickTop="1" thickBot="1" x14ac:dyDescent="0.35">
      <c r="A4" s="32">
        <v>1</v>
      </c>
      <c r="B4" s="12">
        <v>612</v>
      </c>
      <c r="C4" s="25" t="s">
        <v>30</v>
      </c>
      <c r="D4" s="33"/>
      <c r="E4" s="7">
        <v>20</v>
      </c>
      <c r="F4" s="7">
        <v>20</v>
      </c>
      <c r="G4" s="13">
        <v>25</v>
      </c>
      <c r="H4" s="1">
        <v>65</v>
      </c>
      <c r="I4" s="8">
        <v>22</v>
      </c>
      <c r="J4" s="10">
        <v>22</v>
      </c>
      <c r="K4" s="11">
        <v>25</v>
      </c>
      <c r="L4" s="1">
        <f t="shared" ref="L4:L9" si="0">I4+J4+K4</f>
        <v>69</v>
      </c>
      <c r="M4" s="8">
        <v>22</v>
      </c>
      <c r="N4" s="10">
        <v>25</v>
      </c>
      <c r="O4" s="11">
        <v>22</v>
      </c>
      <c r="P4" s="1">
        <v>69</v>
      </c>
      <c r="Q4" s="10"/>
      <c r="R4" s="10"/>
      <c r="S4" s="14"/>
      <c r="T4" s="4"/>
      <c r="U4" s="1">
        <f t="shared" ref="U4:U14" si="1">H4+L4+P4+T4</f>
        <v>203</v>
      </c>
    </row>
    <row r="5" spans="1:21" ht="15.6" thickTop="1" thickBot="1" x14ac:dyDescent="0.35">
      <c r="A5" s="32">
        <v>2</v>
      </c>
      <c r="B5" s="12">
        <v>802</v>
      </c>
      <c r="C5" s="25" t="s">
        <v>31</v>
      </c>
      <c r="D5" s="33"/>
      <c r="E5" s="7">
        <v>18</v>
      </c>
      <c r="F5" s="7">
        <v>18</v>
      </c>
      <c r="G5" s="13">
        <v>20</v>
      </c>
      <c r="H5" s="1">
        <f>E5+F5+G5</f>
        <v>56</v>
      </c>
      <c r="I5" s="8">
        <v>18</v>
      </c>
      <c r="J5" s="10">
        <v>20</v>
      </c>
      <c r="K5" s="11">
        <v>22</v>
      </c>
      <c r="L5" s="1">
        <f t="shared" si="0"/>
        <v>60</v>
      </c>
      <c r="M5" s="8"/>
      <c r="N5" s="10"/>
      <c r="O5" s="11"/>
      <c r="P5" s="1"/>
      <c r="Q5" s="10"/>
      <c r="R5" s="10"/>
      <c r="S5" s="14"/>
      <c r="T5" s="4"/>
      <c r="U5" s="1">
        <f t="shared" si="1"/>
        <v>116</v>
      </c>
    </row>
    <row r="6" spans="1:21" ht="15.6" thickTop="1" thickBot="1" x14ac:dyDescent="0.35">
      <c r="A6" s="32">
        <v>3</v>
      </c>
      <c r="B6" s="12">
        <v>777</v>
      </c>
      <c r="C6" s="25" t="s">
        <v>33</v>
      </c>
      <c r="D6" s="33"/>
      <c r="E6" s="7">
        <v>16</v>
      </c>
      <c r="F6" s="7">
        <v>16</v>
      </c>
      <c r="G6" s="13">
        <v>0</v>
      </c>
      <c r="H6" s="1">
        <f>E6+F6+G6</f>
        <v>32</v>
      </c>
      <c r="I6" s="8">
        <v>20</v>
      </c>
      <c r="J6" s="10">
        <v>18</v>
      </c>
      <c r="K6" s="11">
        <v>20</v>
      </c>
      <c r="L6" s="1">
        <f t="shared" si="0"/>
        <v>58</v>
      </c>
      <c r="M6" s="8"/>
      <c r="N6" s="10"/>
      <c r="O6" s="11"/>
      <c r="P6" s="1"/>
      <c r="Q6" s="10"/>
      <c r="R6" s="10"/>
      <c r="S6" s="14"/>
      <c r="T6" s="4"/>
      <c r="U6" s="1">
        <f t="shared" si="1"/>
        <v>90</v>
      </c>
    </row>
    <row r="7" spans="1:21" ht="15.6" thickTop="1" thickBot="1" x14ac:dyDescent="0.35">
      <c r="A7" s="32">
        <v>4</v>
      </c>
      <c r="B7" s="12">
        <v>30</v>
      </c>
      <c r="C7" s="25" t="s">
        <v>41</v>
      </c>
      <c r="D7" s="33"/>
      <c r="E7" s="7"/>
      <c r="F7" s="7"/>
      <c r="G7" s="13"/>
      <c r="H7" s="1">
        <f>E7+F7+G7</f>
        <v>0</v>
      </c>
      <c r="I7" s="8">
        <v>25</v>
      </c>
      <c r="J7" s="10">
        <v>25</v>
      </c>
      <c r="K7" s="11">
        <v>25</v>
      </c>
      <c r="L7" s="1">
        <f t="shared" si="0"/>
        <v>75</v>
      </c>
      <c r="M7" s="8"/>
      <c r="N7" s="10"/>
      <c r="O7" s="11"/>
      <c r="P7" s="1"/>
      <c r="Q7" s="10"/>
      <c r="R7" s="10"/>
      <c r="S7" s="14"/>
      <c r="T7" s="4"/>
      <c r="U7" s="1">
        <f t="shared" si="1"/>
        <v>75</v>
      </c>
    </row>
    <row r="8" spans="1:21" ht="15.6" thickTop="1" thickBot="1" x14ac:dyDescent="0.35">
      <c r="A8" s="32">
        <v>5</v>
      </c>
      <c r="B8" s="12">
        <v>1</v>
      </c>
      <c r="C8" s="25" t="s">
        <v>29</v>
      </c>
      <c r="D8" s="33"/>
      <c r="E8" s="7">
        <v>22</v>
      </c>
      <c r="F8" s="7">
        <v>22</v>
      </c>
      <c r="G8" s="13">
        <v>22</v>
      </c>
      <c r="H8" s="1">
        <f>E8+F8+G8</f>
        <v>66</v>
      </c>
      <c r="I8" s="8"/>
      <c r="J8" s="10"/>
      <c r="K8" s="11"/>
      <c r="L8" s="1">
        <f t="shared" si="0"/>
        <v>0</v>
      </c>
      <c r="M8" s="8"/>
      <c r="N8" s="10"/>
      <c r="O8" s="11"/>
      <c r="P8" s="1"/>
      <c r="Q8" s="10"/>
      <c r="R8" s="10"/>
      <c r="S8" s="14"/>
      <c r="T8" s="4"/>
      <c r="U8" s="1">
        <f t="shared" si="1"/>
        <v>66</v>
      </c>
    </row>
    <row r="9" spans="1:21" ht="15.6" thickTop="1" thickBot="1" x14ac:dyDescent="0.35">
      <c r="A9" s="32">
        <v>6</v>
      </c>
      <c r="B9" s="12">
        <v>145</v>
      </c>
      <c r="C9" s="25" t="s">
        <v>55</v>
      </c>
      <c r="D9" s="33"/>
      <c r="E9" s="7"/>
      <c r="F9" s="7"/>
      <c r="G9" s="13"/>
      <c r="H9" s="1">
        <f>E9+F9+G9</f>
        <v>0</v>
      </c>
      <c r="I9" s="8"/>
      <c r="J9" s="10"/>
      <c r="K9" s="11"/>
      <c r="L9" s="1">
        <f t="shared" si="0"/>
        <v>0</v>
      </c>
      <c r="M9" s="8">
        <v>20</v>
      </c>
      <c r="N9" s="10">
        <v>20</v>
      </c>
      <c r="O9" s="11">
        <v>25</v>
      </c>
      <c r="P9" s="1">
        <v>65</v>
      </c>
      <c r="Q9" s="10"/>
      <c r="R9" s="10"/>
      <c r="S9" s="14"/>
      <c r="T9" s="4"/>
      <c r="U9" s="1">
        <f t="shared" si="1"/>
        <v>65</v>
      </c>
    </row>
    <row r="10" spans="1:21" ht="15.6" thickTop="1" thickBot="1" x14ac:dyDescent="0.35">
      <c r="A10" s="32">
        <v>7</v>
      </c>
      <c r="B10" s="12">
        <v>59</v>
      </c>
      <c r="C10" s="25" t="s">
        <v>56</v>
      </c>
      <c r="D10" s="33"/>
      <c r="E10" s="7"/>
      <c r="F10" s="7"/>
      <c r="G10" s="13"/>
      <c r="H10" s="1"/>
      <c r="I10" s="8"/>
      <c r="J10" s="10"/>
      <c r="K10" s="11"/>
      <c r="L10" s="1"/>
      <c r="M10" s="8">
        <v>25</v>
      </c>
      <c r="N10" s="10">
        <v>18</v>
      </c>
      <c r="O10" s="11">
        <v>20</v>
      </c>
      <c r="P10" s="1">
        <v>63</v>
      </c>
      <c r="Q10" s="10"/>
      <c r="R10" s="10"/>
      <c r="S10" s="14"/>
      <c r="T10" s="4"/>
      <c r="U10" s="1">
        <f t="shared" si="1"/>
        <v>63</v>
      </c>
    </row>
    <row r="11" spans="1:21" ht="15.6" thickTop="1" thickBot="1" x14ac:dyDescent="0.35">
      <c r="A11" s="32">
        <v>8</v>
      </c>
      <c r="B11" s="12">
        <v>119</v>
      </c>
      <c r="C11" s="25" t="s">
        <v>57</v>
      </c>
      <c r="D11" s="33"/>
      <c r="E11" s="7"/>
      <c r="F11" s="7"/>
      <c r="G11" s="13"/>
      <c r="H11" s="1">
        <f>E11+F11+G11</f>
        <v>0</v>
      </c>
      <c r="I11" s="8"/>
      <c r="J11" s="10"/>
      <c r="K11" s="11"/>
      <c r="L11" s="1">
        <f>I11+J11+K11</f>
        <v>0</v>
      </c>
      <c r="M11" s="8">
        <v>18</v>
      </c>
      <c r="N11" s="10">
        <v>22</v>
      </c>
      <c r="O11" s="11">
        <v>18</v>
      </c>
      <c r="P11" s="1">
        <v>58</v>
      </c>
      <c r="Q11" s="10"/>
      <c r="R11" s="10"/>
      <c r="S11" s="14"/>
      <c r="T11" s="4"/>
      <c r="U11" s="1">
        <f t="shared" si="1"/>
        <v>58</v>
      </c>
    </row>
    <row r="12" spans="1:21" ht="15.6" thickTop="1" thickBot="1" x14ac:dyDescent="0.35">
      <c r="A12" s="32">
        <v>9</v>
      </c>
      <c r="B12" s="12">
        <v>115</v>
      </c>
      <c r="C12" s="25" t="s">
        <v>32</v>
      </c>
      <c r="D12" s="33"/>
      <c r="E12" s="7">
        <v>25</v>
      </c>
      <c r="F12" s="7">
        <v>25</v>
      </c>
      <c r="G12" s="13">
        <v>0</v>
      </c>
      <c r="H12" s="1">
        <f>E12+F12+G12</f>
        <v>50</v>
      </c>
      <c r="I12" s="8"/>
      <c r="J12" s="10"/>
      <c r="K12" s="11"/>
      <c r="L12" s="1">
        <f>I12+J12+K12</f>
        <v>0</v>
      </c>
      <c r="M12" s="8"/>
      <c r="N12" s="10"/>
      <c r="O12" s="11"/>
      <c r="P12" s="1"/>
      <c r="Q12" s="10"/>
      <c r="R12" s="10"/>
      <c r="S12" s="14"/>
      <c r="T12" s="4"/>
      <c r="U12" s="1">
        <f t="shared" si="1"/>
        <v>50</v>
      </c>
    </row>
    <row r="13" spans="1:21" ht="15.6" thickTop="1" thickBot="1" x14ac:dyDescent="0.35">
      <c r="A13" s="32">
        <v>10</v>
      </c>
      <c r="B13" s="12">
        <v>643</v>
      </c>
      <c r="C13" s="25" t="s">
        <v>42</v>
      </c>
      <c r="D13" s="33"/>
      <c r="E13" s="7"/>
      <c r="F13" s="7"/>
      <c r="G13" s="13"/>
      <c r="H13" s="1"/>
      <c r="I13" s="8">
        <v>16</v>
      </c>
      <c r="J13" s="10">
        <v>15</v>
      </c>
      <c r="K13" s="11">
        <v>0</v>
      </c>
      <c r="L13" s="1">
        <f>I13+J13+K13</f>
        <v>31</v>
      </c>
      <c r="M13" s="8"/>
      <c r="N13" s="10"/>
      <c r="O13" s="11"/>
      <c r="P13" s="1"/>
      <c r="Q13" s="10"/>
      <c r="R13" s="10"/>
      <c r="S13" s="14"/>
      <c r="T13" s="4"/>
      <c r="U13" s="1">
        <f t="shared" si="1"/>
        <v>31</v>
      </c>
    </row>
    <row r="14" spans="1:21" ht="15.6" thickTop="1" thickBot="1" x14ac:dyDescent="0.35">
      <c r="A14" s="32">
        <v>11</v>
      </c>
      <c r="B14" s="12">
        <v>324</v>
      </c>
      <c r="C14" s="25" t="s">
        <v>43</v>
      </c>
      <c r="D14" s="33"/>
      <c r="E14" s="7"/>
      <c r="F14" s="7"/>
      <c r="G14" s="13"/>
      <c r="H14" s="1">
        <f>E14+F14+G14</f>
        <v>0</v>
      </c>
      <c r="I14" s="8">
        <v>0</v>
      </c>
      <c r="J14" s="10">
        <v>16</v>
      </c>
      <c r="K14" s="11">
        <v>0</v>
      </c>
      <c r="L14" s="1">
        <v>16</v>
      </c>
      <c r="M14" s="8"/>
      <c r="N14" s="10"/>
      <c r="O14" s="11"/>
      <c r="P14" s="1"/>
      <c r="Q14" s="10"/>
      <c r="R14" s="10"/>
      <c r="S14" s="14"/>
      <c r="T14" s="19"/>
      <c r="U14" s="1">
        <f t="shared" si="1"/>
        <v>16</v>
      </c>
    </row>
    <row r="15" spans="1:21" ht="15" thickTop="1" x14ac:dyDescent="0.3"/>
  </sheetData>
  <sortState xmlns:xlrd2="http://schemas.microsoft.com/office/spreadsheetml/2017/richdata2" ref="B4:V14">
    <sortCondition descending="1" ref="U4:U14"/>
  </sortState>
  <mergeCells count="6">
    <mergeCell ref="Q2:S2"/>
    <mergeCell ref="C3:D3"/>
    <mergeCell ref="C2:D2"/>
    <mergeCell ref="E2:G2"/>
    <mergeCell ref="I2:K2"/>
    <mergeCell ref="M2:O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Over 35 A</vt:lpstr>
      <vt:lpstr>Over 35 B</vt:lpstr>
      <vt:lpstr>Over 35 C</vt:lpstr>
      <vt:lpstr>Evos</vt:lpstr>
      <vt:lpstr>Vets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 Lynch</dc:creator>
  <cp:lastModifiedBy>Kate Newsome</cp:lastModifiedBy>
  <dcterms:created xsi:type="dcterms:W3CDTF">2022-04-19T22:04:20Z</dcterms:created>
  <dcterms:modified xsi:type="dcterms:W3CDTF">2024-09-19T18:33:45Z</dcterms:modified>
</cp:coreProperties>
</file>